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8" i="1"/>
  <c r="K38"/>
  <c r="J35"/>
  <c r="K35"/>
  <c r="G35"/>
  <c r="F35"/>
  <c r="E35"/>
  <c r="D35"/>
  <c r="C35"/>
  <c r="I35"/>
  <c r="L35"/>
  <c r="L38" s="1"/>
  <c r="M35"/>
  <c r="N35"/>
  <c r="N38" s="1"/>
  <c r="H35"/>
  <c r="D37"/>
  <c r="E37"/>
  <c r="F37"/>
  <c r="G37"/>
  <c r="H37"/>
  <c r="I37"/>
  <c r="J37"/>
  <c r="K37"/>
  <c r="L37"/>
  <c r="M37"/>
  <c r="M38" s="1"/>
  <c r="N37"/>
  <c r="I38" l="1"/>
  <c r="F38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<sst xmlns="http://schemas.openxmlformats.org/spreadsheetml/2006/main" count="45" uniqueCount="45">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</sst>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workbookViewId="0">
      <selection activeCell="I38" sqref="I38:K38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8" t="s">
        <v>0</v>
      </c>
      <c r="B5" s="30" t="s">
        <v>38</v>
      </c>
      <c r="C5" s="27" t="s">
        <v>28</v>
      </c>
      <c r="D5" s="27" t="s">
        <v>29</v>
      </c>
      <c r="E5" s="32" t="s">
        <v>42</v>
      </c>
      <c r="F5" s="32" t="s">
        <v>43</v>
      </c>
      <c r="G5" s="23" t="s">
        <v>30</v>
      </c>
      <c r="H5" s="19" t="s">
        <v>31</v>
      </c>
      <c r="I5" s="21" t="s">
        <v>32</v>
      </c>
      <c r="J5" s="21" t="s">
        <v>33</v>
      </c>
      <c r="K5" s="17" t="s">
        <v>34</v>
      </c>
      <c r="L5" s="17" t="s">
        <v>35</v>
      </c>
      <c r="M5" s="17" t="s">
        <v>36</v>
      </c>
      <c r="N5" s="17" t="s">
        <v>37</v>
      </c>
    </row>
    <row r="6" spans="1:14">
      <c r="A6" s="29"/>
      <c r="B6" s="31"/>
      <c r="C6" s="27"/>
      <c r="D6" s="27"/>
      <c r="E6" s="32"/>
      <c r="F6" s="32"/>
      <c r="G6" s="24"/>
      <c r="H6" s="20"/>
      <c r="I6" s="22"/>
      <c r="J6" s="22"/>
      <c r="K6" s="18"/>
      <c r="L6" s="18"/>
      <c r="M6" s="18"/>
      <c r="N6" s="1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28622</v>
      </c>
      <c r="H8" s="16">
        <v>24392.000000000015</v>
      </c>
      <c r="I8" s="16">
        <v>37736.58</v>
      </c>
      <c r="J8" s="16">
        <v>37736.58</v>
      </c>
      <c r="K8" s="16">
        <v>21809.59</v>
      </c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37308</v>
      </c>
      <c r="H9" s="16">
        <v>27654</v>
      </c>
      <c r="I9" s="16">
        <v>37854.39</v>
      </c>
      <c r="J9" s="16">
        <v>37854.39</v>
      </c>
      <c r="K9" s="16">
        <v>21877.69</v>
      </c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90771</v>
      </c>
      <c r="H10" s="16">
        <v>91690.499999999985</v>
      </c>
      <c r="I10" s="16">
        <v>107371.93</v>
      </c>
      <c r="J10" s="16">
        <v>107371.93</v>
      </c>
      <c r="K10" s="16">
        <v>62054.87</v>
      </c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27520</v>
      </c>
      <c r="H11" s="16">
        <v>34850.000000000007</v>
      </c>
      <c r="I11" s="16">
        <v>47488.83</v>
      </c>
      <c r="J11" s="16">
        <v>47488.83</v>
      </c>
      <c r="K11" s="16">
        <v>27445.84</v>
      </c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31545</v>
      </c>
      <c r="H12" s="16">
        <v>25170.999999999978</v>
      </c>
      <c r="I12" s="16">
        <v>23962.91</v>
      </c>
      <c r="J12" s="16">
        <v>29775.14</v>
      </c>
      <c r="K12" s="16">
        <v>17208.330000000002</v>
      </c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21732</v>
      </c>
      <c r="H13" s="16">
        <v>24239.999999999996</v>
      </c>
      <c r="I13" s="16">
        <v>24273.11</v>
      </c>
      <c r="J13" s="16">
        <v>24273.11</v>
      </c>
      <c r="K13" s="16">
        <v>14028.48</v>
      </c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98051</v>
      </c>
      <c r="H14" s="16">
        <v>101749.50000000001</v>
      </c>
      <c r="I14" s="16">
        <v>107972.8</v>
      </c>
      <c r="J14" s="16">
        <v>107972.8</v>
      </c>
      <c r="K14" s="16">
        <v>62402.13</v>
      </c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42620</v>
      </c>
      <c r="H15" s="16">
        <v>46136</v>
      </c>
      <c r="I15" s="16">
        <v>45153.120000000003</v>
      </c>
      <c r="J15" s="16">
        <v>45153.120000000003</v>
      </c>
      <c r="K15" s="16">
        <v>26095.93</v>
      </c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73658</v>
      </c>
      <c r="H16" s="16">
        <v>78633.999999999985</v>
      </c>
      <c r="I16" s="16">
        <v>74300.88</v>
      </c>
      <c r="J16" s="16">
        <v>74300.88</v>
      </c>
      <c r="K16" s="16">
        <v>42941.68</v>
      </c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28011</v>
      </c>
      <c r="H17" s="16">
        <v>22546.000000000007</v>
      </c>
      <c r="I17" s="16">
        <v>28423.200000000001</v>
      </c>
      <c r="J17" s="16">
        <v>28423.200000000001</v>
      </c>
      <c r="K17" s="16">
        <v>16426.990000000002</v>
      </c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26495</v>
      </c>
      <c r="H18" s="16">
        <v>28559</v>
      </c>
      <c r="I18" s="16">
        <v>27097.759999999998</v>
      </c>
      <c r="J18" s="16">
        <v>27097.759999999998</v>
      </c>
      <c r="K18" s="16">
        <v>15660.96</v>
      </c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78267</v>
      </c>
      <c r="H19" s="16">
        <v>88799.000000000015</v>
      </c>
      <c r="I19" s="16">
        <v>93460.77</v>
      </c>
      <c r="J19" s="16">
        <v>85796.99</v>
      </c>
      <c r="K19" s="16">
        <v>51800.38</v>
      </c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5814</v>
      </c>
      <c r="H20" s="16">
        <v>8777.9999999999964</v>
      </c>
      <c r="I20" s="16">
        <v>25554.37</v>
      </c>
      <c r="J20" s="16">
        <v>25554.37</v>
      </c>
      <c r="K20" s="16">
        <v>14768.97</v>
      </c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60010</v>
      </c>
      <c r="H21" s="16">
        <v>65134.000000000015</v>
      </c>
      <c r="I21" s="16">
        <v>64357.18</v>
      </c>
      <c r="J21" s="16">
        <v>64357.18</v>
      </c>
      <c r="K21" s="16">
        <v>37194.79</v>
      </c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66488</v>
      </c>
      <c r="H22" s="16">
        <v>72219.999999999985</v>
      </c>
      <c r="I22" s="16">
        <v>70610.289999999994</v>
      </c>
      <c r="J22" s="16">
        <v>70610.289999999994</v>
      </c>
      <c r="K22" s="16">
        <v>40808.730000000003</v>
      </c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36008</v>
      </c>
      <c r="H23" s="16">
        <v>38500.000000000015</v>
      </c>
      <c r="I23" s="16">
        <v>36322.78</v>
      </c>
      <c r="J23" s="16">
        <v>36322.78</v>
      </c>
      <c r="K23" s="16">
        <v>20992.5</v>
      </c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26772</v>
      </c>
      <c r="H24" s="16">
        <v>28597.500000000007</v>
      </c>
      <c r="I24" s="16">
        <v>27021.18</v>
      </c>
      <c r="J24" s="16">
        <v>27021.18</v>
      </c>
      <c r="K24" s="16">
        <v>15616.7</v>
      </c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43788</v>
      </c>
      <c r="H25" s="16">
        <v>44355.999999999978</v>
      </c>
      <c r="I25" s="16">
        <v>44575.82</v>
      </c>
      <c r="J25" s="16">
        <v>44575.82</v>
      </c>
      <c r="K25" s="16">
        <v>25762.28</v>
      </c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44736.5</v>
      </c>
      <c r="H26" s="16">
        <v>47486</v>
      </c>
      <c r="I26" s="16">
        <v>48443.14</v>
      </c>
      <c r="J26" s="16">
        <v>48443.14</v>
      </c>
      <c r="K26" s="16">
        <v>27997.38</v>
      </c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20460</v>
      </c>
      <c r="H27" s="16">
        <v>40199.999999999993</v>
      </c>
      <c r="I27" s="16">
        <v>29798.7</v>
      </c>
      <c r="J27" s="16">
        <v>29798.7</v>
      </c>
      <c r="K27" s="16">
        <v>17221.95</v>
      </c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50534</v>
      </c>
      <c r="H28" s="16">
        <v>49421.999999999985</v>
      </c>
      <c r="I28" s="16">
        <v>53235.32</v>
      </c>
      <c r="J28" s="16">
        <v>53235.32</v>
      </c>
      <c r="K28" s="16">
        <v>30766.98</v>
      </c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33528</v>
      </c>
      <c r="H29" s="16">
        <v>36364.999999999993</v>
      </c>
      <c r="I29" s="16">
        <v>39489.1</v>
      </c>
      <c r="J29" s="16">
        <v>39489.1</v>
      </c>
      <c r="K29" s="16">
        <v>22822.45</v>
      </c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34665</v>
      </c>
      <c r="H30" s="16">
        <v>37675</v>
      </c>
      <c r="I30" s="16">
        <v>40814.53</v>
      </c>
      <c r="J30" s="16">
        <v>40814.53</v>
      </c>
      <c r="K30" s="16">
        <v>23588.48</v>
      </c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28187</v>
      </c>
      <c r="H31" s="16">
        <v>29770</v>
      </c>
      <c r="I31" s="16">
        <v>29265.58</v>
      </c>
      <c r="J31" s="16">
        <v>29265.58</v>
      </c>
      <c r="K31" s="16">
        <v>16913.84</v>
      </c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29664</v>
      </c>
      <c r="H32" s="16">
        <v>33933.000000000007</v>
      </c>
      <c r="I32" s="16">
        <v>37282.980000000003</v>
      </c>
      <c r="J32" s="16">
        <v>37282.980000000003</v>
      </c>
      <c r="K32" s="16">
        <v>21547.439999999999</v>
      </c>
      <c r="L32" s="16"/>
      <c r="M32" s="16"/>
      <c r="N32" s="16"/>
    </row>
    <row r="33" spans="1:14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3078</v>
      </c>
      <c r="H33" s="16">
        <v>2735.9999999999782</v>
      </c>
      <c r="I33" s="16">
        <v>47833.440000000002</v>
      </c>
      <c r="J33" s="16">
        <v>47833.440000000002</v>
      </c>
      <c r="K33" s="16">
        <v>27645.01</v>
      </c>
      <c r="L33" s="16"/>
      <c r="M33" s="16"/>
      <c r="N33" s="16"/>
    </row>
    <row r="34" spans="1:14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2282</v>
      </c>
      <c r="I34" s="16">
        <v>11487.08</v>
      </c>
      <c r="J34" s="16">
        <v>11487.08</v>
      </c>
      <c r="K34" s="16">
        <v>6638.89</v>
      </c>
      <c r="L34" s="16"/>
      <c r="M34" s="16"/>
      <c r="N34" s="16"/>
    </row>
    <row r="35" spans="1:14" s="14" customFormat="1">
      <c r="A35" s="25" t="s">
        <v>24</v>
      </c>
      <c r="B35" s="25"/>
      <c r="C35" s="9">
        <f t="shared" ref="C35:H35" si="2">SUM(C8:C34)</f>
        <v>928646</v>
      </c>
      <c r="D35" s="9">
        <f t="shared" si="2"/>
        <v>1095058.75</v>
      </c>
      <c r="E35" s="9">
        <f t="shared" si="2"/>
        <v>1029557.85</v>
      </c>
      <c r="F35" s="9">
        <f t="shared" si="2"/>
        <v>1094361.5</v>
      </c>
      <c r="G35" s="9">
        <f t="shared" si="2"/>
        <v>1068332.5</v>
      </c>
      <c r="H35" s="9">
        <f t="shared" si="2"/>
        <v>1131875.5</v>
      </c>
      <c r="I35" s="9">
        <f t="shared" ref="I35:N35" si="3">SUM(I8:I34)</f>
        <v>1261187.7700000003</v>
      </c>
      <c r="J35" s="9">
        <f t="shared" si="3"/>
        <v>1259336.2200000002</v>
      </c>
      <c r="K35" s="9">
        <f t="shared" si="3"/>
        <v>730039.25999999978</v>
      </c>
      <c r="L35" s="9">
        <f t="shared" si="3"/>
        <v>0</v>
      </c>
      <c r="M35" s="9">
        <f t="shared" si="3"/>
        <v>0</v>
      </c>
      <c r="N35" s="9">
        <f t="shared" si="3"/>
        <v>0</v>
      </c>
    </row>
    <row r="36" spans="1:14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123371</v>
      </c>
      <c r="H36" s="6">
        <v>133801</v>
      </c>
      <c r="I36" s="6">
        <v>133000</v>
      </c>
      <c r="J36" s="6">
        <v>133000</v>
      </c>
      <c r="K36" s="6">
        <v>76866.429999999993</v>
      </c>
      <c r="L36" s="6"/>
      <c r="M36" s="6"/>
      <c r="N36" s="6"/>
    </row>
    <row r="37" spans="1:14" s="14" customFormat="1">
      <c r="A37" s="25" t="s">
        <v>26</v>
      </c>
      <c r="B37" s="25"/>
      <c r="C37" s="9">
        <f>SUM(C36)</f>
        <v>112765</v>
      </c>
      <c r="D37" s="9">
        <f t="shared" ref="D37:N37" si="4">SUM(D36)</f>
        <v>122518</v>
      </c>
      <c r="E37" s="9">
        <f t="shared" si="4"/>
        <v>109261.79</v>
      </c>
      <c r="F37" s="9">
        <f t="shared" si="4"/>
        <v>123488</v>
      </c>
      <c r="G37" s="9">
        <f t="shared" si="4"/>
        <v>123371</v>
      </c>
      <c r="H37" s="9">
        <f t="shared" si="4"/>
        <v>133801</v>
      </c>
      <c r="I37" s="9">
        <f t="shared" si="4"/>
        <v>133000</v>
      </c>
      <c r="J37" s="9">
        <f t="shared" si="4"/>
        <v>133000</v>
      </c>
      <c r="K37" s="9">
        <f t="shared" si="4"/>
        <v>76866.429999999993</v>
      </c>
      <c r="L37" s="9">
        <f t="shared" si="4"/>
        <v>0</v>
      </c>
      <c r="M37" s="9">
        <f t="shared" si="4"/>
        <v>0</v>
      </c>
      <c r="N37" s="9">
        <f t="shared" si="4"/>
        <v>0</v>
      </c>
    </row>
    <row r="38" spans="1:14" s="14" customFormat="1">
      <c r="A38" s="26" t="s">
        <v>27</v>
      </c>
      <c r="B38" s="26"/>
      <c r="C38" s="11">
        <f>+C35+C37</f>
        <v>1041411</v>
      </c>
      <c r="D38" s="11">
        <f t="shared" ref="D38:N38" si="5">+D35+D37</f>
        <v>1217576.75</v>
      </c>
      <c r="E38" s="11">
        <f t="shared" si="5"/>
        <v>1138819.6399999999</v>
      </c>
      <c r="F38" s="11">
        <f t="shared" si="5"/>
        <v>1217849.5</v>
      </c>
      <c r="G38" s="11">
        <f t="shared" si="5"/>
        <v>1191703.5</v>
      </c>
      <c r="H38" s="11">
        <f t="shared" si="5"/>
        <v>1265676.5</v>
      </c>
      <c r="I38" s="11">
        <f t="shared" si="5"/>
        <v>1394187.7700000003</v>
      </c>
      <c r="J38" s="11">
        <f t="shared" si="5"/>
        <v>1392336.2200000002</v>
      </c>
      <c r="K38" s="11">
        <f t="shared" si="5"/>
        <v>806905.68999999971</v>
      </c>
      <c r="L38" s="11">
        <f t="shared" si="5"/>
        <v>0</v>
      </c>
      <c r="M38" s="11">
        <f t="shared" si="5"/>
        <v>0</v>
      </c>
      <c r="N38" s="11">
        <f t="shared" si="5"/>
        <v>0</v>
      </c>
    </row>
    <row r="40" spans="1:14">
      <c r="B40" s="13">
        <v>10800000</v>
      </c>
    </row>
    <row r="41" spans="1:14">
      <c r="B41" s="13">
        <f>SUM(C38:N38)</f>
        <v>10666466.57</v>
      </c>
    </row>
    <row r="42" spans="1:14">
      <c r="B42" s="13">
        <f>+B40-B41</f>
        <v>133533.4299999997</v>
      </c>
    </row>
  </sheetData>
  <mergeCells count="17"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  <mergeCell ref="N5:N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2024-07-24T14:36:23Z</dcterms:modified>
</cp:coreProperties>
</file>